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76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1" i="1" l="1"/>
  <c r="H1" i="1"/>
  <c r="H2" i="1"/>
  <c r="E3" i="1"/>
  <c r="H3" i="1"/>
  <c r="I3" i="1"/>
  <c r="J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38" i="1"/>
  <c r="I100" i="1"/>
  <c r="J81" i="1"/>
  <c r="F100" i="1"/>
  <c r="J138" i="1"/>
  <c r="F157" i="1"/>
  <c r="J195" i="1"/>
  <c r="H81" i="1"/>
  <c r="G81" i="1"/>
  <c r="I81" i="1"/>
  <c r="L81" i="1"/>
  <c r="L62" i="1"/>
  <c r="F43" i="1"/>
  <c r="F62" i="1"/>
  <c r="J100" i="1"/>
  <c r="F119" i="1"/>
  <c r="J157" i="1"/>
  <c r="F176" i="1"/>
  <c r="G62" i="1"/>
  <c r="L100" i="1"/>
  <c r="G119" i="1"/>
  <c r="L157" i="1"/>
  <c r="G176" i="1"/>
  <c r="H62" i="1"/>
  <c r="H119" i="1"/>
  <c r="H176" i="1"/>
  <c r="I62" i="1"/>
  <c r="I119" i="1"/>
  <c r="I176" i="1"/>
  <c r="J62" i="1"/>
  <c r="F81" i="1"/>
  <c r="J119" i="1"/>
  <c r="F138" i="1"/>
  <c r="J176" i="1"/>
  <c r="F195" i="1"/>
  <c r="L119" i="1"/>
  <c r="G138" i="1"/>
  <c r="L176" i="1"/>
  <c r="G195" i="1"/>
  <c r="H138" i="1"/>
  <c r="H195" i="1"/>
  <c r="I138" i="1"/>
  <c r="I195" i="1"/>
  <c r="J43" i="1"/>
  <c r="L43" i="1"/>
  <c r="L24" i="1"/>
  <c r="F24" i="1"/>
  <c r="J24" i="1"/>
  <c r="I24" i="1"/>
  <c r="G24" i="1"/>
  <c r="H24" i="1"/>
  <c r="J196" i="1" l="1"/>
  <c r="I196" i="1"/>
  <c r="F196" i="1"/>
  <c r="H196" i="1"/>
  <c r="G196" i="1"/>
  <c r="L196" i="1"/>
</calcChain>
</file>

<file path=xl/sharedStrings.xml><?xml version="1.0" encoding="utf-8"?>
<sst xmlns="http://schemas.openxmlformats.org/spreadsheetml/2006/main" count="325" uniqueCount="110">
  <si>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</si>
  <si>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</si>
  <si>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</si>
  <si>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</si>
  <si>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</si>
  <si>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</si>
  <si>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</si>
  <si>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</si>
  <si>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</si>
  <si>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</si>
  <si>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</si>
  <si>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</si>
  <si>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</si>
  <si>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</si>
  <si>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</si>
  <si>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</si>
  <si>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</si>
  <si>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</si>
  <si>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</si>
  <si>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</si>
  <si>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</si>
  <si>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</si>
  <si>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</si>
  <si>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</si>
  <si>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</si>
  <si>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</si>
  <si>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</si>
  <si>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</si>
  <si>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</si>
  <si>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</si>
  <si>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</si>
  <si>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</si>
  <si>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</si>
  <si>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</si>
  <si>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</si>
  <si>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</si>
  <si>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</si>
  <si>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</si>
  <si>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 и маслом сливочным</t>
  </si>
  <si>
    <t>Чай с лимоном и сахаром</t>
  </si>
  <si>
    <t>Хлеб пшеничный</t>
  </si>
  <si>
    <t>180/24/10</t>
  </si>
  <si>
    <t>200/10/15</t>
  </si>
  <si>
    <t>Кондитерские изделия</t>
  </si>
  <si>
    <t>Суп гороховый на костном бульоне</t>
  </si>
  <si>
    <t>200/15</t>
  </si>
  <si>
    <t>200/10</t>
  </si>
  <si>
    <t>Рыба тушеная</t>
  </si>
  <si>
    <t>Картофельное пюре с маслом сливочным</t>
  </si>
  <si>
    <t>180/10</t>
  </si>
  <si>
    <t>Компот из сухофруктов</t>
  </si>
  <si>
    <t>Ржаной</t>
  </si>
  <si>
    <t>Гуляш из мяса птицы (кур)</t>
  </si>
  <si>
    <t>100/75</t>
  </si>
  <si>
    <t>Гарнир</t>
  </si>
  <si>
    <t>Гречка отварная  с  маслом сливочным</t>
  </si>
  <si>
    <t>Чай каркаде</t>
  </si>
  <si>
    <t xml:space="preserve">Хлеб ржаной </t>
  </si>
  <si>
    <t>Фрукты по сезону</t>
  </si>
  <si>
    <t>Щи из свежей капусты со сметаной</t>
  </si>
  <si>
    <t>Печень тушеная в соусе</t>
  </si>
  <si>
    <t>Рис отварной с маслом сливочным</t>
  </si>
  <si>
    <t xml:space="preserve">Кисель </t>
  </si>
  <si>
    <t>Хлеб ржаной</t>
  </si>
  <si>
    <t>200/20</t>
  </si>
  <si>
    <t>50/50</t>
  </si>
  <si>
    <t xml:space="preserve">Сырники со сгущённым молоком </t>
  </si>
  <si>
    <t>Кофейный напиток на молоке</t>
  </si>
  <si>
    <t>Суп полевой из пшена на костном бульоне</t>
  </si>
  <si>
    <t>Мясо тушеное с овощами</t>
  </si>
  <si>
    <t>Макароны отварные с маслом сливочным</t>
  </si>
  <si>
    <t>250/10</t>
  </si>
  <si>
    <t xml:space="preserve">Гарнир </t>
  </si>
  <si>
    <t xml:space="preserve">Салат </t>
  </si>
  <si>
    <t xml:space="preserve">Биточки паровые из кур </t>
  </si>
  <si>
    <t>овощи по сезону</t>
  </si>
  <si>
    <t>100/50</t>
  </si>
  <si>
    <t>Суп картофельный с вермишелью</t>
  </si>
  <si>
    <t xml:space="preserve">Сосиска отварная </t>
  </si>
  <si>
    <t>Капуста тушеная</t>
  </si>
  <si>
    <t>Чай с сахаром</t>
  </si>
  <si>
    <t>Оладьи со сгущенным молоком</t>
  </si>
  <si>
    <t>Щи из свежей капусты со сметаной на костном бульоне</t>
  </si>
  <si>
    <t>Котлета из курицы</t>
  </si>
  <si>
    <t>Гречка отварная с маслом сливочным</t>
  </si>
  <si>
    <t xml:space="preserve">По сезону </t>
  </si>
  <si>
    <t>Суп рыбный из консервов</t>
  </si>
  <si>
    <t>Тефтели из кур</t>
  </si>
  <si>
    <t>250/30</t>
  </si>
  <si>
    <t>Овощи по сезону</t>
  </si>
  <si>
    <t>Бедро кур  тушеное</t>
  </si>
  <si>
    <t>Чай каркаде с сахаром</t>
  </si>
  <si>
    <t>Суп крестьянский со сметаной на костном бульоне</t>
  </si>
  <si>
    <t>Пельмени отварные с маслом сливочным</t>
  </si>
  <si>
    <t>200/30</t>
  </si>
  <si>
    <t>Каша молочная геркулесовая с маслом сливочным</t>
  </si>
  <si>
    <t>Колбаса паровая</t>
  </si>
  <si>
    <t>Кондитерское изделие</t>
  </si>
  <si>
    <t>Рассольник со сметаной на костном бульоне</t>
  </si>
  <si>
    <t>Биточки из мяса кур</t>
  </si>
  <si>
    <t xml:space="preserve">Рыба тушеная </t>
  </si>
  <si>
    <t xml:space="preserve">Ржаной </t>
  </si>
  <si>
    <t>Борщ из свежей капусты со сметаной на курином бульоне</t>
  </si>
  <si>
    <t>Плов из курицы</t>
  </si>
  <si>
    <t xml:space="preserve">Чай с сахаром </t>
  </si>
  <si>
    <t>180/50</t>
  </si>
  <si>
    <t xml:space="preserve">Котлета в тесте </t>
  </si>
  <si>
    <t>Салат /овощи по сезону</t>
  </si>
  <si>
    <t>Суп вермишелевый с мясом</t>
  </si>
  <si>
    <t>Овощное рагу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</si>
</sst>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%20(10)/18.10.2023/tm2023-sm_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C1" t="str">
            <v xml:space="preserve">МКОУ "Средняя школа № 12" г. Сухиничи </v>
          </cell>
          <cell r="H1" t="str">
            <v xml:space="preserve">Директор </v>
          </cell>
        </row>
        <row r="2">
          <cell r="H2" t="str">
            <v xml:space="preserve">Кулабухова Т.Ю. </v>
          </cell>
        </row>
        <row r="3">
          <cell r="E3" t="str">
            <v>7-11 лет</v>
          </cell>
          <cell r="H3">
            <v>19</v>
          </cell>
          <cell r="I3">
            <v>10</v>
          </cell>
          <cell r="J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tr">
        <f>[1]Лист1!C1</f>
        <v xml:space="preserve">МКОУ "Средняя школа № 12" г. Сухиничи </v>
      </c>
      <c r="D1" s="59"/>
      <c r="E1" s="59"/>
      <c r="F1" s="12" t="s">
        <v>15</v>
      </c>
      <c r="G1" s="2" t="s">
        <v>16</v>
      </c>
      <c r="H1" s="60" t="str">
        <f>[1]Лист1!H1</f>
        <v xml:space="preserve">Директор 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17</v>
      </c>
      <c r="H2" s="60" t="str">
        <f>[1]Лист1!H2</f>
        <v xml:space="preserve">Кулабухова Т.Ю. 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tr">
        <f>[1]Лист1!E3</f>
        <v>7-11 лет</v>
      </c>
      <c r="G3" s="2" t="s">
        <v>18</v>
      </c>
      <c r="H3" s="48">
        <f>[1]Лист1!H3</f>
        <v>19</v>
      </c>
      <c r="I3" s="48">
        <f>[1]Лист1!I3</f>
        <v>10</v>
      </c>
      <c r="J3" s="49">
        <f>[1]Лист1!J3</f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 t="s">
        <v>41</v>
      </c>
      <c r="G6" s="40">
        <v>5.51</v>
      </c>
      <c r="H6" s="40">
        <v>4.57</v>
      </c>
      <c r="I6" s="40">
        <v>34.950000000000003</v>
      </c>
      <c r="J6" s="40">
        <v>204</v>
      </c>
      <c r="K6" s="41">
        <v>688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 t="s">
        <v>42</v>
      </c>
      <c r="G8" s="43">
        <v>7.0000000000000001E-3</v>
      </c>
      <c r="H8" s="43">
        <v>0.01</v>
      </c>
      <c r="I8" s="43">
        <v>9.51</v>
      </c>
      <c r="J8" s="43">
        <v>37.340000000000003</v>
      </c>
      <c r="K8" s="44">
        <v>944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25</v>
      </c>
      <c r="G9" s="43">
        <v>1.6</v>
      </c>
      <c r="H9" s="43">
        <v>0.22</v>
      </c>
      <c r="I9" s="43">
        <v>12.43</v>
      </c>
      <c r="J9" s="43">
        <v>58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42"/>
      <c r="F11" s="43">
        <v>50</v>
      </c>
      <c r="G11" s="43">
        <v>5.6</v>
      </c>
      <c r="H11" s="43">
        <v>5</v>
      </c>
      <c r="I11" s="43">
        <v>76.3</v>
      </c>
      <c r="J11" s="43">
        <v>362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89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75</v>
      </c>
      <c r="G13" s="19">
        <f t="shared" ref="G13:J13" si="0">SUM(G6:G12)</f>
        <v>12.716999999999999</v>
      </c>
      <c r="H13" s="19">
        <f t="shared" si="0"/>
        <v>9.8000000000000007</v>
      </c>
      <c r="I13" s="19">
        <f t="shared" si="0"/>
        <v>133.19</v>
      </c>
      <c r="J13" s="19">
        <f t="shared" si="0"/>
        <v>661.34</v>
      </c>
      <c r="K13" s="25"/>
      <c r="L13" s="19">
        <f t="shared" ref="L13" si="1">SUM(L6:L12)</f>
        <v>89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53" t="s">
        <v>46</v>
      </c>
      <c r="G15" s="43">
        <v>5.52</v>
      </c>
      <c r="H15" s="43">
        <v>3.45</v>
      </c>
      <c r="I15" s="43">
        <v>9.68</v>
      </c>
      <c r="J15" s="43">
        <v>95.6</v>
      </c>
      <c r="K15" s="44">
        <v>206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47</v>
      </c>
      <c r="F16" s="43">
        <v>120</v>
      </c>
      <c r="G16" s="43">
        <v>15.6</v>
      </c>
      <c r="H16" s="43">
        <v>44</v>
      </c>
      <c r="I16" s="43">
        <v>1.1000000000000001</v>
      </c>
      <c r="J16" s="43">
        <v>97</v>
      </c>
      <c r="K16" s="44">
        <v>478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48</v>
      </c>
      <c r="F17" s="43" t="s">
        <v>49</v>
      </c>
      <c r="G17" s="43">
        <v>3.2</v>
      </c>
      <c r="H17" s="43">
        <v>3.69</v>
      </c>
      <c r="I17" s="43">
        <v>23.64</v>
      </c>
      <c r="J17" s="43">
        <v>155</v>
      </c>
      <c r="K17" s="44">
        <v>126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50</v>
      </c>
      <c r="F18" s="43">
        <v>200</v>
      </c>
      <c r="G18" s="43">
        <v>0.1</v>
      </c>
      <c r="H18" s="43">
        <v>0.1</v>
      </c>
      <c r="I18" s="43">
        <v>15.3</v>
      </c>
      <c r="J18" s="43">
        <v>59.1</v>
      </c>
      <c r="K18" s="44">
        <v>859</v>
      </c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52" t="s">
        <v>51</v>
      </c>
      <c r="F20" s="43">
        <v>50</v>
      </c>
      <c r="G20" s="43">
        <v>3.06</v>
      </c>
      <c r="H20" s="43">
        <v>1.1000000000000001</v>
      </c>
      <c r="I20" s="43">
        <v>16.96</v>
      </c>
      <c r="J20" s="43">
        <v>79.2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75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370</v>
      </c>
      <c r="G23" s="19">
        <f t="shared" ref="G23:J23" si="2">SUM(G14:G22)</f>
        <v>27.479999999999997</v>
      </c>
      <c r="H23" s="19">
        <f t="shared" si="2"/>
        <v>52.34</v>
      </c>
      <c r="I23" s="19">
        <f t="shared" si="2"/>
        <v>66.680000000000007</v>
      </c>
      <c r="J23" s="19">
        <f t="shared" si="2"/>
        <v>485.90000000000003</v>
      </c>
      <c r="K23" s="25"/>
      <c r="L23" s="19">
        <f t="shared" ref="L23" si="3">SUM(L14:L22)</f>
        <v>75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445</v>
      </c>
      <c r="G24" s="32">
        <f t="shared" ref="G24:J24" si="4">G13+G23</f>
        <v>40.196999999999996</v>
      </c>
      <c r="H24" s="32">
        <f t="shared" si="4"/>
        <v>62.14</v>
      </c>
      <c r="I24" s="32">
        <f t="shared" si="4"/>
        <v>199.87</v>
      </c>
      <c r="J24" s="32">
        <f t="shared" si="4"/>
        <v>1147.24</v>
      </c>
      <c r="K24" s="32"/>
      <c r="L24" s="32">
        <f t="shared" ref="L24" si="5">L13+L23</f>
        <v>164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52</v>
      </c>
      <c r="F25" s="51" t="s">
        <v>53</v>
      </c>
      <c r="G25" s="40">
        <v>15.1</v>
      </c>
      <c r="H25" s="40">
        <v>5.9</v>
      </c>
      <c r="I25" s="40">
        <v>2</v>
      </c>
      <c r="J25" s="40">
        <v>121.9</v>
      </c>
      <c r="K25" s="41">
        <v>991</v>
      </c>
      <c r="L25" s="40"/>
    </row>
    <row r="26" spans="1:12" ht="15" x14ac:dyDescent="0.25">
      <c r="A26" s="14"/>
      <c r="B26" s="15"/>
      <c r="C26" s="11"/>
      <c r="D26" s="54" t="s">
        <v>54</v>
      </c>
      <c r="E26" s="52" t="s">
        <v>55</v>
      </c>
      <c r="F26" s="43" t="s">
        <v>49</v>
      </c>
      <c r="G26" s="43">
        <v>4.83</v>
      </c>
      <c r="H26" s="43">
        <v>3.9</v>
      </c>
      <c r="I26" s="43">
        <v>26.02</v>
      </c>
      <c r="J26" s="43">
        <v>149</v>
      </c>
      <c r="K26" s="44">
        <v>680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56</v>
      </c>
      <c r="F27" s="43" t="s">
        <v>45</v>
      </c>
      <c r="G27" s="43">
        <v>0.2</v>
      </c>
      <c r="H27" s="43">
        <v>0.05</v>
      </c>
      <c r="I27" s="43">
        <v>9.82</v>
      </c>
      <c r="J27" s="43">
        <v>38.75</v>
      </c>
      <c r="K27" s="44">
        <v>943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57</v>
      </c>
      <c r="F28" s="43">
        <v>25</v>
      </c>
      <c r="G28" s="43">
        <v>1.53</v>
      </c>
      <c r="H28" s="43">
        <v>0</v>
      </c>
      <c r="I28" s="43">
        <v>8.48</v>
      </c>
      <c r="J28" s="43">
        <v>39.6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 t="s">
        <v>58</v>
      </c>
      <c r="F29" s="43">
        <v>250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89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275</v>
      </c>
      <c r="G32" s="19">
        <f t="shared" ref="G32" si="6">SUM(G25:G31)</f>
        <v>22.06</v>
      </c>
      <c r="H32" s="19">
        <f t="shared" ref="H32" si="7">SUM(H25:H31)</f>
        <v>10.250000000000002</v>
      </c>
      <c r="I32" s="19">
        <f t="shared" ref="I32" si="8">SUM(I25:I31)</f>
        <v>56.120000000000005</v>
      </c>
      <c r="J32" s="19">
        <f t="shared" ref="J32:L32" si="9">SUM(J25:J31)</f>
        <v>396.25</v>
      </c>
      <c r="K32" s="25"/>
      <c r="L32" s="19">
        <f t="shared" si="9"/>
        <v>89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59</v>
      </c>
      <c r="F34" s="43" t="s">
        <v>64</v>
      </c>
      <c r="G34" s="43">
        <v>5.31</v>
      </c>
      <c r="H34" s="43">
        <v>3.39</v>
      </c>
      <c r="I34" s="43">
        <v>7.49</v>
      </c>
      <c r="J34" s="43">
        <v>85.3</v>
      </c>
      <c r="K34" s="44">
        <v>186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60</v>
      </c>
      <c r="F35" s="43" t="s">
        <v>65</v>
      </c>
      <c r="G35" s="43">
        <v>13.5</v>
      </c>
      <c r="H35" s="43">
        <v>9.1999999999999993</v>
      </c>
      <c r="I35" s="43">
        <v>8.6</v>
      </c>
      <c r="J35" s="43">
        <v>159</v>
      </c>
      <c r="K35" s="44">
        <v>592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61</v>
      </c>
      <c r="F36" s="53" t="s">
        <v>49</v>
      </c>
      <c r="G36" s="43">
        <v>3.66</v>
      </c>
      <c r="H36" s="43">
        <v>3.98</v>
      </c>
      <c r="I36" s="43">
        <v>41.81</v>
      </c>
      <c r="J36" s="43">
        <v>219</v>
      </c>
      <c r="K36" s="44">
        <v>682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62</v>
      </c>
      <c r="F37" s="43">
        <v>200</v>
      </c>
      <c r="G37" s="43">
        <v>0</v>
      </c>
      <c r="H37" s="43">
        <v>0</v>
      </c>
      <c r="I37" s="43">
        <v>9.98</v>
      </c>
      <c r="J37" s="43">
        <v>119</v>
      </c>
      <c r="K37" s="44">
        <v>883</v>
      </c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63</v>
      </c>
      <c r="F39" s="43">
        <v>50</v>
      </c>
      <c r="G39" s="43">
        <v>3.06</v>
      </c>
      <c r="H39" s="43"/>
      <c r="I39" s="43">
        <v>16.96</v>
      </c>
      <c r="J39" s="43">
        <v>79.2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75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250</v>
      </c>
      <c r="G42" s="19">
        <f t="shared" ref="G42" si="10">SUM(G33:G41)</f>
        <v>25.529999999999998</v>
      </c>
      <c r="H42" s="19">
        <f t="shared" ref="H42" si="11">SUM(H33:H41)</f>
        <v>16.57</v>
      </c>
      <c r="I42" s="19">
        <f t="shared" ref="I42" si="12">SUM(I33:I41)</f>
        <v>84.84</v>
      </c>
      <c r="J42" s="19">
        <f t="shared" ref="J42:L42" si="13">SUM(J33:J41)</f>
        <v>661.5</v>
      </c>
      <c r="K42" s="25"/>
      <c r="L42" s="19">
        <f t="shared" si="13"/>
        <v>75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525</v>
      </c>
      <c r="G43" s="32">
        <f t="shared" ref="G43" si="14">G32+G42</f>
        <v>47.589999999999996</v>
      </c>
      <c r="H43" s="32">
        <f t="shared" ref="H43" si="15">H32+H42</f>
        <v>26.82</v>
      </c>
      <c r="I43" s="32">
        <f t="shared" ref="I43" si="16">I32+I42</f>
        <v>140.96</v>
      </c>
      <c r="J43" s="32">
        <f t="shared" ref="J43:L43" si="17">J32+J42</f>
        <v>1057.75</v>
      </c>
      <c r="K43" s="32"/>
      <c r="L43" s="32">
        <f t="shared" si="17"/>
        <v>164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66</v>
      </c>
      <c r="F44" s="51" t="s">
        <v>49</v>
      </c>
      <c r="G44" s="40">
        <v>11.9</v>
      </c>
      <c r="H44" s="40">
        <v>13.5</v>
      </c>
      <c r="I44" s="40">
        <v>18.600000000000001</v>
      </c>
      <c r="J44" s="40">
        <v>243.2</v>
      </c>
      <c r="K44" s="41">
        <v>463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52" t="s">
        <v>67</v>
      </c>
      <c r="F46" s="43">
        <v>200</v>
      </c>
      <c r="G46" s="43">
        <v>3.01</v>
      </c>
      <c r="H46" s="43">
        <v>2.88</v>
      </c>
      <c r="I46" s="43">
        <v>17.899999999999999</v>
      </c>
      <c r="J46" s="43">
        <v>106.82</v>
      </c>
      <c r="K46" s="44">
        <v>229</v>
      </c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4" t="s">
        <v>43</v>
      </c>
      <c r="E49" s="42"/>
      <c r="F49" s="43">
        <v>50</v>
      </c>
      <c r="G49" s="43">
        <v>5.6</v>
      </c>
      <c r="H49" s="43">
        <v>5</v>
      </c>
      <c r="I49" s="43">
        <v>76.3</v>
      </c>
      <c r="J49" s="43">
        <v>362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89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250</v>
      </c>
      <c r="G51" s="19">
        <f t="shared" ref="G51" si="18">SUM(G44:G50)</f>
        <v>20.509999999999998</v>
      </c>
      <c r="H51" s="19">
        <f t="shared" ref="H51" si="19">SUM(H44:H50)</f>
        <v>21.38</v>
      </c>
      <c r="I51" s="19">
        <f t="shared" ref="I51" si="20">SUM(I44:I50)</f>
        <v>112.8</v>
      </c>
      <c r="J51" s="19">
        <f t="shared" ref="J51:L51" si="21">SUM(J44:J50)</f>
        <v>712.02</v>
      </c>
      <c r="K51" s="25"/>
      <c r="L51" s="19">
        <f t="shared" si="21"/>
        <v>89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68</v>
      </c>
      <c r="F53" s="43" t="s">
        <v>71</v>
      </c>
      <c r="G53" s="43">
        <v>1.72</v>
      </c>
      <c r="H53" s="43">
        <v>2.25</v>
      </c>
      <c r="I53" s="43">
        <v>13.43</v>
      </c>
      <c r="J53" s="43">
        <v>84.77</v>
      </c>
      <c r="K53" s="44">
        <v>200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69</v>
      </c>
      <c r="F54" s="43" t="s">
        <v>65</v>
      </c>
      <c r="G54" s="43">
        <v>8.5</v>
      </c>
      <c r="H54" s="43">
        <v>4.7</v>
      </c>
      <c r="I54" s="43">
        <v>7</v>
      </c>
      <c r="J54" s="43">
        <v>107.1</v>
      </c>
      <c r="K54" s="44">
        <v>643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70</v>
      </c>
      <c r="F55" s="43" t="s">
        <v>49</v>
      </c>
      <c r="G55" s="43">
        <v>5.0999999999999996</v>
      </c>
      <c r="H55" s="43">
        <v>3.29</v>
      </c>
      <c r="I55" s="43">
        <v>34.950000000000003</v>
      </c>
      <c r="J55" s="43">
        <v>204</v>
      </c>
      <c r="K55" s="44">
        <v>688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39</v>
      </c>
      <c r="F56" s="43" t="s">
        <v>42</v>
      </c>
      <c r="G56" s="43">
        <v>7.0000000000000001E-3</v>
      </c>
      <c r="H56" s="43">
        <v>0.01</v>
      </c>
      <c r="I56" s="43">
        <v>9.51</v>
      </c>
      <c r="J56" s="43">
        <v>37.340000000000003</v>
      </c>
      <c r="K56" s="44">
        <v>944</v>
      </c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63</v>
      </c>
      <c r="F58" s="43">
        <v>50</v>
      </c>
      <c r="G58" s="43">
        <v>3.06</v>
      </c>
      <c r="H58" s="43">
        <v>1.1000000000000001</v>
      </c>
      <c r="I58" s="43">
        <v>16.96</v>
      </c>
      <c r="J58" s="43">
        <v>79.2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75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50</v>
      </c>
      <c r="G61" s="19">
        <f t="shared" ref="G61" si="22">SUM(G52:G60)</f>
        <v>18.387</v>
      </c>
      <c r="H61" s="19">
        <f t="shared" ref="H61" si="23">SUM(H52:H60)</f>
        <v>11.35</v>
      </c>
      <c r="I61" s="19">
        <f t="shared" ref="I61" si="24">SUM(I52:I60)</f>
        <v>81.849999999999994</v>
      </c>
      <c r="J61" s="19">
        <f t="shared" ref="J61:L61" si="25">SUM(J52:J60)</f>
        <v>512.41000000000008</v>
      </c>
      <c r="K61" s="25"/>
      <c r="L61" s="19">
        <f t="shared" si="25"/>
        <v>75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300</v>
      </c>
      <c r="G62" s="32">
        <f t="shared" ref="G62" si="26">G51+G61</f>
        <v>38.896999999999998</v>
      </c>
      <c r="H62" s="32">
        <f t="shared" ref="H62" si="27">H51+H61</f>
        <v>32.729999999999997</v>
      </c>
      <c r="I62" s="32">
        <f t="shared" ref="I62" si="28">I51+I61</f>
        <v>194.64999999999998</v>
      </c>
      <c r="J62" s="32">
        <f t="shared" ref="J62:L62" si="29">J51+J61</f>
        <v>1224.43</v>
      </c>
      <c r="K62" s="32"/>
      <c r="L62" s="32">
        <f t="shared" si="29"/>
        <v>164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74</v>
      </c>
      <c r="F63" s="40" t="s">
        <v>76</v>
      </c>
      <c r="G63" s="40">
        <v>20.100000000000001</v>
      </c>
      <c r="H63" s="40">
        <v>9.3000000000000007</v>
      </c>
      <c r="I63" s="40">
        <v>8</v>
      </c>
      <c r="J63" s="40">
        <v>196</v>
      </c>
      <c r="K63" s="41">
        <v>103</v>
      </c>
      <c r="L63" s="40"/>
    </row>
    <row r="64" spans="1:12" ht="15" x14ac:dyDescent="0.25">
      <c r="A64" s="23"/>
      <c r="B64" s="15"/>
      <c r="C64" s="11"/>
      <c r="D64" s="54" t="s">
        <v>72</v>
      </c>
      <c r="E64" s="42" t="s">
        <v>48</v>
      </c>
      <c r="F64" s="43" t="s">
        <v>49</v>
      </c>
      <c r="G64" s="43">
        <v>3.2</v>
      </c>
      <c r="H64" s="43">
        <v>3.69</v>
      </c>
      <c r="I64" s="43">
        <v>23.64</v>
      </c>
      <c r="J64" s="43">
        <v>155</v>
      </c>
      <c r="K64" s="44">
        <v>126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50</v>
      </c>
      <c r="F65" s="43">
        <v>200</v>
      </c>
      <c r="G65" s="43">
        <v>0.1</v>
      </c>
      <c r="H65" s="43">
        <v>0</v>
      </c>
      <c r="I65" s="43">
        <v>0.1</v>
      </c>
      <c r="J65" s="43">
        <v>59.2</v>
      </c>
      <c r="K65" s="44">
        <v>859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57</v>
      </c>
      <c r="F66" s="43">
        <v>50</v>
      </c>
      <c r="G66" s="43">
        <v>1.53</v>
      </c>
      <c r="H66" s="43">
        <v>0.55000000000000004</v>
      </c>
      <c r="I66" s="43">
        <v>8.48</v>
      </c>
      <c r="J66" s="43">
        <v>39.6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4" t="s">
        <v>73</v>
      </c>
      <c r="E68" s="52" t="s">
        <v>75</v>
      </c>
      <c r="F68" s="43">
        <v>50</v>
      </c>
      <c r="G68" s="43"/>
      <c r="H68" s="43"/>
      <c r="I68" s="43"/>
      <c r="J68" s="43"/>
      <c r="K68" s="44">
        <v>59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89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300</v>
      </c>
      <c r="G70" s="19">
        <f t="shared" ref="G70" si="30">SUM(G63:G69)</f>
        <v>24.930000000000003</v>
      </c>
      <c r="H70" s="19">
        <f t="shared" ref="H70" si="31">SUM(H63:H69)</f>
        <v>13.540000000000001</v>
      </c>
      <c r="I70" s="19">
        <f t="shared" ref="I70" si="32">SUM(I63:I69)</f>
        <v>40.22</v>
      </c>
      <c r="J70" s="19">
        <f t="shared" ref="J70:L70" si="33">SUM(J63:J69)</f>
        <v>449.8</v>
      </c>
      <c r="K70" s="25"/>
      <c r="L70" s="19">
        <f t="shared" si="33"/>
        <v>89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77</v>
      </c>
      <c r="F72" s="43">
        <v>200</v>
      </c>
      <c r="G72" s="43">
        <v>2.23</v>
      </c>
      <c r="H72" s="43">
        <v>2.0699999999999998</v>
      </c>
      <c r="I72" s="43">
        <v>15.18</v>
      </c>
      <c r="J72" s="43">
        <v>92.5</v>
      </c>
      <c r="K72" s="44">
        <v>211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78</v>
      </c>
      <c r="F73" s="43">
        <v>60</v>
      </c>
      <c r="G73" s="43">
        <v>7.44</v>
      </c>
      <c r="H73" s="43">
        <v>16.010000000000002</v>
      </c>
      <c r="I73" s="43">
        <v>1.07</v>
      </c>
      <c r="J73" s="43">
        <v>178</v>
      </c>
      <c r="K73" s="44">
        <v>536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79</v>
      </c>
      <c r="F74" s="43">
        <v>180</v>
      </c>
      <c r="G74" s="43">
        <v>2.7</v>
      </c>
      <c r="H74" s="43">
        <v>5.9</v>
      </c>
      <c r="I74" s="43">
        <v>10.199999999999999</v>
      </c>
      <c r="J74" s="43">
        <v>102.2</v>
      </c>
      <c r="K74" s="44">
        <v>391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80</v>
      </c>
      <c r="F75" s="43" t="s">
        <v>45</v>
      </c>
      <c r="G75" s="43">
        <v>0</v>
      </c>
      <c r="H75" s="43">
        <v>0</v>
      </c>
      <c r="I75" s="43">
        <v>13.62</v>
      </c>
      <c r="J75" s="43">
        <v>50.5</v>
      </c>
      <c r="K75" s="44">
        <v>943</v>
      </c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63</v>
      </c>
      <c r="F77" s="43">
        <v>50</v>
      </c>
      <c r="G77" s="43">
        <v>3.06</v>
      </c>
      <c r="H77" s="43">
        <v>1.1000000000000001</v>
      </c>
      <c r="I77" s="43">
        <v>16.96</v>
      </c>
      <c r="J77" s="43">
        <v>79.2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75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490</v>
      </c>
      <c r="G80" s="19">
        <f t="shared" ref="G80" si="34">SUM(G71:G79)</f>
        <v>15.430000000000001</v>
      </c>
      <c r="H80" s="19">
        <f t="shared" ref="H80" si="35">SUM(H71:H79)</f>
        <v>25.080000000000005</v>
      </c>
      <c r="I80" s="19">
        <f t="shared" ref="I80" si="36">SUM(I71:I79)</f>
        <v>57.03</v>
      </c>
      <c r="J80" s="19">
        <f t="shared" ref="J80:L80" si="37">SUM(J71:J79)</f>
        <v>502.4</v>
      </c>
      <c r="K80" s="25"/>
      <c r="L80" s="19">
        <f t="shared" si="37"/>
        <v>75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790</v>
      </c>
      <c r="G81" s="32">
        <f t="shared" ref="G81" si="38">G70+G80</f>
        <v>40.360000000000007</v>
      </c>
      <c r="H81" s="32">
        <f t="shared" ref="H81" si="39">H70+H80</f>
        <v>38.620000000000005</v>
      </c>
      <c r="I81" s="32">
        <f t="shared" ref="I81" si="40">I70+I80</f>
        <v>97.25</v>
      </c>
      <c r="J81" s="32">
        <f t="shared" ref="J81:L81" si="41">J70+J80</f>
        <v>952.2</v>
      </c>
      <c r="K81" s="32"/>
      <c r="L81" s="32">
        <f t="shared" si="41"/>
        <v>164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81</v>
      </c>
      <c r="F82" s="40" t="s">
        <v>49</v>
      </c>
      <c r="G82" s="40">
        <v>3</v>
      </c>
      <c r="H82" s="40">
        <v>4.7</v>
      </c>
      <c r="I82" s="40">
        <v>25.3</v>
      </c>
      <c r="J82" s="40">
        <v>155</v>
      </c>
      <c r="K82" s="41">
        <v>949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56</v>
      </c>
      <c r="F84" s="43">
        <v>200</v>
      </c>
      <c r="G84" s="43">
        <v>0.2</v>
      </c>
      <c r="H84" s="43">
        <v>0.05</v>
      </c>
      <c r="I84" s="43">
        <v>9.82</v>
      </c>
      <c r="J84" s="43">
        <v>38.75</v>
      </c>
      <c r="K84" s="44">
        <v>943</v>
      </c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52" t="s">
        <v>58</v>
      </c>
      <c r="F86" s="43">
        <v>250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89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450</v>
      </c>
      <c r="G89" s="19">
        <f t="shared" ref="G89" si="42">SUM(G82:G88)</f>
        <v>3.6</v>
      </c>
      <c r="H89" s="19">
        <f t="shared" ref="H89" si="43">SUM(H82:H88)</f>
        <v>5.15</v>
      </c>
      <c r="I89" s="19">
        <f t="shared" ref="I89" si="44">SUM(I82:I88)</f>
        <v>44.92</v>
      </c>
      <c r="J89" s="19">
        <f t="shared" ref="J89:L89" si="45">SUM(J82:J88)</f>
        <v>240.75</v>
      </c>
      <c r="K89" s="25"/>
      <c r="L89" s="19">
        <f t="shared" si="45"/>
        <v>89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82</v>
      </c>
      <c r="F91" s="43" t="s">
        <v>46</v>
      </c>
      <c r="G91" s="43">
        <v>5.31</v>
      </c>
      <c r="H91" s="43">
        <v>3.39</v>
      </c>
      <c r="I91" s="43">
        <v>7.49</v>
      </c>
      <c r="J91" s="43">
        <v>85.3</v>
      </c>
      <c r="K91" s="44">
        <v>186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83</v>
      </c>
      <c r="F92" s="43">
        <v>120</v>
      </c>
      <c r="G92" s="43">
        <v>18.2</v>
      </c>
      <c r="H92" s="43">
        <v>10.4</v>
      </c>
      <c r="I92" s="43">
        <v>13.8</v>
      </c>
      <c r="J92" s="43">
        <v>222</v>
      </c>
      <c r="K92" s="44">
        <v>669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84</v>
      </c>
      <c r="F93" s="43" t="s">
        <v>49</v>
      </c>
      <c r="G93" s="43">
        <v>4.83</v>
      </c>
      <c r="H93" s="43">
        <v>3.9</v>
      </c>
      <c r="I93" s="43">
        <v>26.02</v>
      </c>
      <c r="J93" s="43">
        <v>149</v>
      </c>
      <c r="K93" s="44">
        <v>680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62</v>
      </c>
      <c r="F94" s="43">
        <v>200</v>
      </c>
      <c r="G94" s="43">
        <v>1</v>
      </c>
      <c r="H94" s="43">
        <v>0</v>
      </c>
      <c r="I94" s="43">
        <v>24</v>
      </c>
      <c r="J94" s="43">
        <v>95</v>
      </c>
      <c r="K94" s="44">
        <v>883</v>
      </c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63</v>
      </c>
      <c r="F96" s="43">
        <v>50</v>
      </c>
      <c r="G96" s="43">
        <v>3.06</v>
      </c>
      <c r="H96" s="43">
        <v>1.1000000000000001</v>
      </c>
      <c r="I96" s="43">
        <v>16.96</v>
      </c>
      <c r="J96" s="43">
        <v>79.2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75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370</v>
      </c>
      <c r="G99" s="19">
        <f t="shared" ref="G99" si="46">SUM(G90:G98)</f>
        <v>32.4</v>
      </c>
      <c r="H99" s="19">
        <f t="shared" ref="H99" si="47">SUM(H90:H98)</f>
        <v>18.790000000000003</v>
      </c>
      <c r="I99" s="19">
        <f t="shared" ref="I99" si="48">SUM(I90:I98)</f>
        <v>88.27000000000001</v>
      </c>
      <c r="J99" s="19">
        <f t="shared" ref="J99:L99" si="49">SUM(J90:J98)</f>
        <v>630.5</v>
      </c>
      <c r="K99" s="25"/>
      <c r="L99" s="19">
        <f t="shared" si="49"/>
        <v>75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820</v>
      </c>
      <c r="G100" s="32">
        <f t="shared" ref="G100" si="50">G89+G99</f>
        <v>36</v>
      </c>
      <c r="H100" s="32">
        <f t="shared" ref="H100" si="51">H89+H99</f>
        <v>23.940000000000005</v>
      </c>
      <c r="I100" s="32">
        <f t="shared" ref="I100" si="52">I89+I99</f>
        <v>133.19</v>
      </c>
      <c r="J100" s="32">
        <f t="shared" ref="J100:L100" si="53">J89+J99</f>
        <v>871.25</v>
      </c>
      <c r="K100" s="32"/>
      <c r="L100" s="32">
        <f t="shared" si="53"/>
        <v>164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60</v>
      </c>
      <c r="G101" s="40">
        <v>7.44</v>
      </c>
      <c r="H101" s="40">
        <v>16.010000000000002</v>
      </c>
      <c r="I101" s="40">
        <v>1.07</v>
      </c>
      <c r="J101" s="40">
        <v>178</v>
      </c>
      <c r="K101" s="41">
        <v>536</v>
      </c>
      <c r="L101" s="40"/>
    </row>
    <row r="102" spans="1:12" ht="15" x14ac:dyDescent="0.25">
      <c r="A102" s="23"/>
      <c r="B102" s="15"/>
      <c r="C102" s="11"/>
      <c r="D102" s="54" t="s">
        <v>72</v>
      </c>
      <c r="E102" s="42" t="s">
        <v>70</v>
      </c>
      <c r="F102" s="43" t="s">
        <v>49</v>
      </c>
      <c r="G102" s="43">
        <v>5.0999999999999996</v>
      </c>
      <c r="H102" s="43">
        <v>3.29</v>
      </c>
      <c r="I102" s="43">
        <v>34.950000000000003</v>
      </c>
      <c r="J102" s="43">
        <v>204</v>
      </c>
      <c r="K102" s="44">
        <v>688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39</v>
      </c>
      <c r="F103" s="43" t="s">
        <v>42</v>
      </c>
      <c r="G103" s="43">
        <v>7.0000000000000001E-3</v>
      </c>
      <c r="H103" s="43">
        <v>0.01</v>
      </c>
      <c r="I103" s="43">
        <v>9.51</v>
      </c>
      <c r="J103" s="43">
        <v>37.340000000000003</v>
      </c>
      <c r="K103" s="44">
        <v>944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57</v>
      </c>
      <c r="F104" s="43">
        <v>25</v>
      </c>
      <c r="G104" s="43">
        <v>1.53</v>
      </c>
      <c r="H104" s="43">
        <v>0.55000000000000004</v>
      </c>
      <c r="I104" s="43">
        <v>8.48</v>
      </c>
      <c r="J104" s="43">
        <v>39.6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52" t="s">
        <v>85</v>
      </c>
      <c r="F105" s="43">
        <v>250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89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335</v>
      </c>
      <c r="G108" s="19">
        <f t="shared" ref="G108:J108" si="54">SUM(G101:G107)</f>
        <v>14.476999999999999</v>
      </c>
      <c r="H108" s="19">
        <f t="shared" si="54"/>
        <v>20.260000000000002</v>
      </c>
      <c r="I108" s="19">
        <f t="shared" si="54"/>
        <v>63.81</v>
      </c>
      <c r="J108" s="19">
        <f t="shared" si="54"/>
        <v>505.94000000000005</v>
      </c>
      <c r="K108" s="25"/>
      <c r="L108" s="19">
        <f t="shared" ref="L108" si="55">SUM(L101:L107)</f>
        <v>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86</v>
      </c>
      <c r="F110" s="43" t="s">
        <v>88</v>
      </c>
      <c r="G110" s="43">
        <v>3.1</v>
      </c>
      <c r="H110" s="43">
        <v>3</v>
      </c>
      <c r="I110" s="43">
        <v>4.5</v>
      </c>
      <c r="J110" s="43">
        <v>58.1</v>
      </c>
      <c r="K110" s="44">
        <v>679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87</v>
      </c>
      <c r="F111" s="43" t="s">
        <v>65</v>
      </c>
      <c r="G111" s="43">
        <v>13.4</v>
      </c>
      <c r="H111" s="43">
        <v>8.8000000000000007</v>
      </c>
      <c r="I111" s="43">
        <v>4.8</v>
      </c>
      <c r="J111" s="43">
        <v>152.1</v>
      </c>
      <c r="K111" s="44">
        <v>667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48</v>
      </c>
      <c r="F112" s="43" t="s">
        <v>49</v>
      </c>
      <c r="G112" s="43">
        <v>3.2</v>
      </c>
      <c r="H112" s="43">
        <v>3.69</v>
      </c>
      <c r="I112" s="43">
        <v>23.64</v>
      </c>
      <c r="J112" s="43">
        <v>155</v>
      </c>
      <c r="K112" s="44">
        <v>126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50</v>
      </c>
      <c r="F113" s="43">
        <v>200</v>
      </c>
      <c r="G113" s="43">
        <v>0.1</v>
      </c>
      <c r="H113" s="43">
        <v>0</v>
      </c>
      <c r="I113" s="43">
        <v>0.1</v>
      </c>
      <c r="J113" s="43">
        <v>59.2</v>
      </c>
      <c r="K113" s="44">
        <v>859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63</v>
      </c>
      <c r="F115" s="43">
        <v>50</v>
      </c>
      <c r="G115" s="43">
        <v>3.06</v>
      </c>
      <c r="H115" s="43">
        <v>1.1000000000000001</v>
      </c>
      <c r="I115" s="43">
        <v>16.96</v>
      </c>
      <c r="J115" s="43">
        <v>79.2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75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250</v>
      </c>
      <c r="G118" s="19">
        <f t="shared" ref="G118:J118" si="56">SUM(G109:G117)</f>
        <v>22.86</v>
      </c>
      <c r="H118" s="19">
        <f t="shared" si="56"/>
        <v>16.59</v>
      </c>
      <c r="I118" s="19">
        <f t="shared" si="56"/>
        <v>50</v>
      </c>
      <c r="J118" s="19">
        <f t="shared" si="56"/>
        <v>503.59999999999997</v>
      </c>
      <c r="K118" s="25"/>
      <c r="L118" s="19">
        <f t="shared" ref="L118" si="57">SUM(L109:L117)</f>
        <v>75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585</v>
      </c>
      <c r="G119" s="32">
        <f t="shared" ref="G119" si="58">G108+G118</f>
        <v>37.336999999999996</v>
      </c>
      <c r="H119" s="32">
        <f t="shared" ref="H119" si="59">H108+H118</f>
        <v>36.85</v>
      </c>
      <c r="I119" s="32">
        <f t="shared" ref="I119" si="60">I108+I118</f>
        <v>113.81</v>
      </c>
      <c r="J119" s="32">
        <f t="shared" ref="J119:L119" si="61">J108+J118</f>
        <v>1009.54</v>
      </c>
      <c r="K119" s="32"/>
      <c r="L119" s="32">
        <f t="shared" si="61"/>
        <v>164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90</v>
      </c>
      <c r="F120" s="40">
        <v>100</v>
      </c>
      <c r="G120" s="40">
        <v>20.48</v>
      </c>
      <c r="H120" s="40">
        <v>9.8800000000000008</v>
      </c>
      <c r="I120" s="40">
        <v>0.21</v>
      </c>
      <c r="J120" s="40">
        <v>178.57</v>
      </c>
      <c r="K120" s="41">
        <v>643</v>
      </c>
      <c r="L120" s="40"/>
    </row>
    <row r="121" spans="1:12" ht="15" x14ac:dyDescent="0.25">
      <c r="A121" s="14"/>
      <c r="B121" s="15"/>
      <c r="C121" s="11"/>
      <c r="D121" s="54" t="s">
        <v>54</v>
      </c>
      <c r="E121" s="42" t="s">
        <v>61</v>
      </c>
      <c r="F121" s="43" t="s">
        <v>49</v>
      </c>
      <c r="G121" s="43">
        <v>3.66</v>
      </c>
      <c r="H121" s="43">
        <v>3.98</v>
      </c>
      <c r="I121" s="43">
        <v>41.81</v>
      </c>
      <c r="J121" s="43">
        <v>219</v>
      </c>
      <c r="K121" s="44">
        <v>682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91</v>
      </c>
      <c r="F122" s="43" t="s">
        <v>45</v>
      </c>
      <c r="G122" s="43">
        <v>0.2</v>
      </c>
      <c r="H122" s="43">
        <v>0.05</v>
      </c>
      <c r="I122" s="43">
        <v>9.82</v>
      </c>
      <c r="J122" s="43">
        <v>38.75</v>
      </c>
      <c r="K122" s="44">
        <v>943</v>
      </c>
      <c r="L122" s="43"/>
    </row>
    <row r="123" spans="1:12" ht="15" x14ac:dyDescent="0.25">
      <c r="A123" s="14"/>
      <c r="B123" s="15"/>
      <c r="C123" s="11"/>
      <c r="D123" s="7" t="s">
        <v>22</v>
      </c>
      <c r="E123" s="52" t="s">
        <v>51</v>
      </c>
      <c r="F123" s="43">
        <v>25</v>
      </c>
      <c r="G123" s="43">
        <v>1.53</v>
      </c>
      <c r="H123" s="43">
        <v>0.55000000000000004</v>
      </c>
      <c r="I123" s="43">
        <v>8.48</v>
      </c>
      <c r="J123" s="43">
        <v>39.6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4" t="s">
        <v>73</v>
      </c>
      <c r="E125" s="52" t="s">
        <v>89</v>
      </c>
      <c r="F125" s="43">
        <v>60</v>
      </c>
      <c r="G125" s="43">
        <v>1.6</v>
      </c>
      <c r="H125" s="43">
        <v>4.0999999999999996</v>
      </c>
      <c r="I125" s="43">
        <v>9.3000000000000007</v>
      </c>
      <c r="J125" s="43">
        <v>78.3</v>
      </c>
      <c r="K125" s="44">
        <v>59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89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185</v>
      </c>
      <c r="G127" s="19">
        <f t="shared" ref="G127:J127" si="62">SUM(G120:G126)</f>
        <v>27.470000000000002</v>
      </c>
      <c r="H127" s="19">
        <f t="shared" si="62"/>
        <v>18.560000000000002</v>
      </c>
      <c r="I127" s="19">
        <f t="shared" si="62"/>
        <v>69.62</v>
      </c>
      <c r="J127" s="19">
        <f t="shared" si="62"/>
        <v>554.22</v>
      </c>
      <c r="K127" s="25"/>
      <c r="L127" s="19">
        <f t="shared" ref="L127" si="63">SUM(L120:L126)</f>
        <v>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92</v>
      </c>
      <c r="F129" s="43" t="s">
        <v>94</v>
      </c>
      <c r="G129" s="43">
        <v>0.9</v>
      </c>
      <c r="H129" s="43">
        <v>2</v>
      </c>
      <c r="I129" s="43">
        <v>4.2</v>
      </c>
      <c r="J129" s="43">
        <v>37.6</v>
      </c>
      <c r="K129" s="43">
        <v>186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93</v>
      </c>
      <c r="F130" s="43" t="s">
        <v>49</v>
      </c>
      <c r="G130" s="43">
        <v>11</v>
      </c>
      <c r="H130" s="43">
        <v>14</v>
      </c>
      <c r="I130" s="43">
        <v>18</v>
      </c>
      <c r="J130" s="43">
        <v>230</v>
      </c>
      <c r="K130" s="43">
        <v>220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39</v>
      </c>
      <c r="F132" s="53" t="s">
        <v>42</v>
      </c>
      <c r="G132" s="43">
        <v>7.0000000000000001E-3</v>
      </c>
      <c r="H132" s="43">
        <v>0.01</v>
      </c>
      <c r="I132" s="43">
        <v>9.51</v>
      </c>
      <c r="J132" s="43">
        <v>37.340000000000003</v>
      </c>
      <c r="K132" s="43">
        <v>944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51</v>
      </c>
      <c r="F134" s="43">
        <v>50</v>
      </c>
      <c r="G134" s="43">
        <v>3.06</v>
      </c>
      <c r="H134" s="43">
        <v>1.1000000000000001</v>
      </c>
      <c r="I134" s="43">
        <v>16.96</v>
      </c>
      <c r="J134" s="43">
        <v>79.2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75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50</v>
      </c>
      <c r="G137" s="19">
        <f t="shared" ref="G137:J137" si="64">SUM(G128:G136)</f>
        <v>14.967000000000001</v>
      </c>
      <c r="H137" s="19">
        <f t="shared" si="64"/>
        <v>17.110000000000003</v>
      </c>
      <c r="I137" s="19">
        <f t="shared" si="64"/>
        <v>48.67</v>
      </c>
      <c r="J137" s="19">
        <f t="shared" si="64"/>
        <v>384.14000000000004</v>
      </c>
      <c r="K137" s="25"/>
      <c r="L137" s="19">
        <f t="shared" ref="L137" si="65">SUM(L128:L136)</f>
        <v>75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235</v>
      </c>
      <c r="G138" s="32">
        <f t="shared" ref="G138" si="66">G127+G137</f>
        <v>42.437000000000005</v>
      </c>
      <c r="H138" s="32">
        <f t="shared" ref="H138" si="67">H127+H137</f>
        <v>35.67</v>
      </c>
      <c r="I138" s="32">
        <f t="shared" ref="I138" si="68">I127+I137</f>
        <v>118.29</v>
      </c>
      <c r="J138" s="32">
        <f t="shared" ref="J138:L138" si="69">J127+J137</f>
        <v>938.36000000000013</v>
      </c>
      <c r="K138" s="32"/>
      <c r="L138" s="32">
        <f t="shared" si="69"/>
        <v>164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95</v>
      </c>
      <c r="F139" s="40" t="s">
        <v>46</v>
      </c>
      <c r="G139" s="40">
        <v>6.79</v>
      </c>
      <c r="H139" s="40">
        <v>8.89</v>
      </c>
      <c r="I139" s="40">
        <v>32.5</v>
      </c>
      <c r="J139" s="40">
        <v>266</v>
      </c>
      <c r="K139" s="41">
        <v>387</v>
      </c>
      <c r="L139" s="40"/>
    </row>
    <row r="140" spans="1:12" ht="15" x14ac:dyDescent="0.25">
      <c r="A140" s="23"/>
      <c r="B140" s="15"/>
      <c r="C140" s="11"/>
      <c r="D140" s="6"/>
      <c r="E140" s="42" t="s">
        <v>96</v>
      </c>
      <c r="F140" s="43">
        <v>50</v>
      </c>
      <c r="G140" s="43">
        <v>12.8</v>
      </c>
      <c r="H140" s="43">
        <v>22.2</v>
      </c>
      <c r="I140" s="43">
        <v>1.5</v>
      </c>
      <c r="J140" s="43">
        <v>257</v>
      </c>
      <c r="K140" s="44">
        <v>51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67</v>
      </c>
      <c r="F141" s="53" t="s">
        <v>46</v>
      </c>
      <c r="G141" s="43">
        <v>3.01</v>
      </c>
      <c r="H141" s="43">
        <v>2.88</v>
      </c>
      <c r="I141" s="43">
        <v>17.899999999999999</v>
      </c>
      <c r="J141" s="43">
        <v>106.82</v>
      </c>
      <c r="K141" s="44">
        <v>229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52" t="s">
        <v>51</v>
      </c>
      <c r="F142" s="43">
        <v>25</v>
      </c>
      <c r="G142" s="43">
        <v>3.06</v>
      </c>
      <c r="H142" s="43">
        <v>1.1000000000000001</v>
      </c>
      <c r="I142" s="43">
        <v>16.96</v>
      </c>
      <c r="J142" s="43">
        <v>79.2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97</v>
      </c>
      <c r="F144" s="43">
        <v>50</v>
      </c>
      <c r="G144" s="43">
        <v>5.6</v>
      </c>
      <c r="H144" s="43">
        <v>5</v>
      </c>
      <c r="I144" s="43">
        <v>76.3</v>
      </c>
      <c r="J144" s="43">
        <v>362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89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125</v>
      </c>
      <c r="G146" s="19">
        <f t="shared" ref="G146:J146" si="70">SUM(G139:G145)</f>
        <v>31.259999999999998</v>
      </c>
      <c r="H146" s="19">
        <f t="shared" si="70"/>
        <v>40.07</v>
      </c>
      <c r="I146" s="19">
        <f t="shared" si="70"/>
        <v>145.16</v>
      </c>
      <c r="J146" s="19">
        <f t="shared" si="70"/>
        <v>1071.02</v>
      </c>
      <c r="K146" s="25"/>
      <c r="L146" s="19">
        <f t="shared" ref="L146" si="71">SUM(L139:L145)</f>
        <v>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98</v>
      </c>
      <c r="F148" s="43" t="s">
        <v>46</v>
      </c>
      <c r="G148" s="43">
        <v>5.26</v>
      </c>
      <c r="H148" s="43">
        <v>3.45</v>
      </c>
      <c r="I148" s="43">
        <v>14.59</v>
      </c>
      <c r="J148" s="43">
        <v>118</v>
      </c>
      <c r="K148" s="44">
        <v>195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99</v>
      </c>
      <c r="F149" s="43">
        <v>100</v>
      </c>
      <c r="G149" s="43">
        <v>18.2</v>
      </c>
      <c r="H149" s="43">
        <v>10.4</v>
      </c>
      <c r="I149" s="43">
        <v>13.8</v>
      </c>
      <c r="J149" s="43">
        <v>222</v>
      </c>
      <c r="K149" s="44">
        <v>103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70</v>
      </c>
      <c r="F150" s="43" t="s">
        <v>49</v>
      </c>
      <c r="G150" s="43">
        <v>5.0999999999999996</v>
      </c>
      <c r="H150" s="43">
        <v>3.29</v>
      </c>
      <c r="I150" s="43">
        <v>34.950000000000003</v>
      </c>
      <c r="J150" s="43">
        <v>204</v>
      </c>
      <c r="K150" s="44">
        <v>688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91</v>
      </c>
      <c r="F151" s="43" t="s">
        <v>45</v>
      </c>
      <c r="G151" s="43">
        <v>0.2</v>
      </c>
      <c r="H151" s="43">
        <v>0.05</v>
      </c>
      <c r="I151" s="43">
        <v>9.82</v>
      </c>
      <c r="J151" s="43">
        <v>38.75</v>
      </c>
      <c r="K151" s="44">
        <v>943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51</v>
      </c>
      <c r="F153" s="43">
        <v>50</v>
      </c>
      <c r="G153" s="43">
        <v>3.06</v>
      </c>
      <c r="H153" s="43">
        <v>1.1000000000000001</v>
      </c>
      <c r="I153" s="43">
        <v>16.96</v>
      </c>
      <c r="J153" s="43">
        <v>79.2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75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150</v>
      </c>
      <c r="G156" s="19">
        <f t="shared" ref="G156:J156" si="72">SUM(G147:G155)</f>
        <v>31.82</v>
      </c>
      <c r="H156" s="19">
        <f t="shared" si="72"/>
        <v>18.290000000000003</v>
      </c>
      <c r="I156" s="19">
        <f t="shared" si="72"/>
        <v>90.12</v>
      </c>
      <c r="J156" s="19">
        <f t="shared" si="72"/>
        <v>661.95</v>
      </c>
      <c r="K156" s="25"/>
      <c r="L156" s="19">
        <f t="shared" ref="L156" si="73">SUM(L147:L155)</f>
        <v>75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275</v>
      </c>
      <c r="G157" s="32">
        <f t="shared" ref="G157" si="74">G146+G156</f>
        <v>63.08</v>
      </c>
      <c r="H157" s="32">
        <f t="shared" ref="H157" si="75">H146+H156</f>
        <v>58.36</v>
      </c>
      <c r="I157" s="32">
        <f t="shared" ref="I157" si="76">I146+I156</f>
        <v>235.28</v>
      </c>
      <c r="J157" s="32">
        <f t="shared" ref="J157:L157" si="77">J146+J156</f>
        <v>1732.97</v>
      </c>
      <c r="K157" s="32"/>
      <c r="L157" s="32">
        <f t="shared" si="77"/>
        <v>164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100</v>
      </c>
      <c r="F158" s="40">
        <v>100</v>
      </c>
      <c r="G158" s="40">
        <v>15.6</v>
      </c>
      <c r="H158" s="40">
        <v>44</v>
      </c>
      <c r="I158" s="40">
        <v>1.1000000000000001</v>
      </c>
      <c r="J158" s="40">
        <v>97</v>
      </c>
      <c r="K158" s="41">
        <v>667</v>
      </c>
      <c r="L158" s="40"/>
    </row>
    <row r="159" spans="1:12" ht="15" x14ac:dyDescent="0.25">
      <c r="A159" s="23"/>
      <c r="B159" s="15"/>
      <c r="C159" s="11"/>
      <c r="D159" s="54" t="s">
        <v>54</v>
      </c>
      <c r="E159" s="42" t="s">
        <v>48</v>
      </c>
      <c r="F159" s="43" t="s">
        <v>49</v>
      </c>
      <c r="G159" s="43">
        <v>3.2</v>
      </c>
      <c r="H159" s="43">
        <v>3.69</v>
      </c>
      <c r="I159" s="43">
        <v>23.64</v>
      </c>
      <c r="J159" s="43">
        <v>155</v>
      </c>
      <c r="K159" s="44">
        <v>126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50</v>
      </c>
      <c r="F160" s="43">
        <v>200</v>
      </c>
      <c r="G160" s="43">
        <v>0.1</v>
      </c>
      <c r="H160" s="43">
        <v>0</v>
      </c>
      <c r="I160" s="43">
        <v>0.1</v>
      </c>
      <c r="J160" s="43">
        <v>59.2</v>
      </c>
      <c r="K160" s="44">
        <v>859</v>
      </c>
      <c r="L160" s="43"/>
    </row>
    <row r="161" spans="1:12" ht="15" x14ac:dyDescent="0.25">
      <c r="A161" s="23"/>
      <c r="B161" s="15"/>
      <c r="C161" s="11"/>
      <c r="D161" s="7" t="s">
        <v>22</v>
      </c>
      <c r="E161" s="52" t="s">
        <v>101</v>
      </c>
      <c r="F161" s="43">
        <v>25</v>
      </c>
      <c r="G161" s="43">
        <v>1.53</v>
      </c>
      <c r="H161" s="43">
        <v>0.55000000000000004</v>
      </c>
      <c r="I161" s="43">
        <v>8.48</v>
      </c>
      <c r="J161" s="43">
        <v>39.6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4" t="s">
        <v>73</v>
      </c>
      <c r="E163" s="52" t="s">
        <v>89</v>
      </c>
      <c r="F163" s="43">
        <v>60</v>
      </c>
      <c r="G163" s="43">
        <v>1.6</v>
      </c>
      <c r="H163" s="43">
        <v>4.0999999999999996</v>
      </c>
      <c r="I163" s="43">
        <v>9.3000000000000007</v>
      </c>
      <c r="J163" s="43">
        <v>78.3</v>
      </c>
      <c r="K163" s="44">
        <v>59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89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385</v>
      </c>
      <c r="G165" s="19">
        <f t="shared" ref="G165:J165" si="78">SUM(G158:G164)</f>
        <v>22.030000000000005</v>
      </c>
      <c r="H165" s="19">
        <f t="shared" si="78"/>
        <v>52.339999999999996</v>
      </c>
      <c r="I165" s="19">
        <f t="shared" si="78"/>
        <v>42.620000000000005</v>
      </c>
      <c r="J165" s="19">
        <f t="shared" si="78"/>
        <v>429.1</v>
      </c>
      <c r="K165" s="25"/>
      <c r="L165" s="19">
        <f t="shared" ref="L165" si="79">SUM(L158:L164)</f>
        <v>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26</v>
      </c>
      <c r="E167" s="42" t="s">
        <v>102</v>
      </c>
      <c r="F167" s="43" t="s">
        <v>71</v>
      </c>
      <c r="G167" s="43">
        <v>5.31</v>
      </c>
      <c r="H167" s="43">
        <v>3.39</v>
      </c>
      <c r="I167" s="43">
        <v>7.49</v>
      </c>
      <c r="J167" s="43">
        <v>85.3</v>
      </c>
      <c r="K167" s="44">
        <v>171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103</v>
      </c>
      <c r="F168" s="43" t="s">
        <v>105</v>
      </c>
      <c r="G168" s="43">
        <v>9</v>
      </c>
      <c r="H168" s="43">
        <v>6.8</v>
      </c>
      <c r="I168" s="43">
        <v>16.899999999999999</v>
      </c>
      <c r="J168" s="43">
        <v>164.2</v>
      </c>
      <c r="K168" s="44">
        <v>646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52" t="s">
        <v>104</v>
      </c>
      <c r="F170" s="53" t="s">
        <v>46</v>
      </c>
      <c r="G170" s="43">
        <v>0.04</v>
      </c>
      <c r="H170" s="43">
        <v>0.01</v>
      </c>
      <c r="I170" s="43">
        <v>9.7899999999999991</v>
      </c>
      <c r="J170" s="43">
        <v>37.479999999999997</v>
      </c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51</v>
      </c>
      <c r="F172" s="43">
        <v>50</v>
      </c>
      <c r="G172" s="43">
        <v>3.06</v>
      </c>
      <c r="H172" s="43">
        <v>1.1000000000000001</v>
      </c>
      <c r="I172" s="43">
        <v>16.96</v>
      </c>
      <c r="J172" s="43">
        <v>79.2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75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50</v>
      </c>
      <c r="G175" s="19">
        <f t="shared" ref="G175:J175" si="80">SUM(G166:G174)</f>
        <v>17.409999999999997</v>
      </c>
      <c r="H175" s="19">
        <f t="shared" si="80"/>
        <v>11.299999999999999</v>
      </c>
      <c r="I175" s="19">
        <f t="shared" si="80"/>
        <v>51.14</v>
      </c>
      <c r="J175" s="19">
        <f t="shared" si="80"/>
        <v>366.18</v>
      </c>
      <c r="K175" s="25"/>
      <c r="L175" s="19">
        <f t="shared" ref="L175" si="81">SUM(L166:L174)</f>
        <v>75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435</v>
      </c>
      <c r="G176" s="32">
        <f t="shared" ref="G176" si="82">G165+G175</f>
        <v>39.44</v>
      </c>
      <c r="H176" s="32">
        <f t="shared" ref="H176" si="83">H165+H175</f>
        <v>63.639999999999993</v>
      </c>
      <c r="I176" s="32">
        <f t="shared" ref="I176" si="84">I165+I175</f>
        <v>93.76</v>
      </c>
      <c r="J176" s="32">
        <f t="shared" ref="J176:L176" si="85">J165+J175</f>
        <v>795.28</v>
      </c>
      <c r="K176" s="32"/>
      <c r="L176" s="32">
        <f t="shared" si="85"/>
        <v>164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0" t="s">
        <v>106</v>
      </c>
      <c r="F177" s="40">
        <v>100</v>
      </c>
      <c r="G177" s="40">
        <v>8.6</v>
      </c>
      <c r="H177" s="40">
        <v>12.5</v>
      </c>
      <c r="I177" s="40">
        <v>21.2</v>
      </c>
      <c r="J177" s="40">
        <v>226.7</v>
      </c>
      <c r="K177" s="41">
        <v>732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52" t="s">
        <v>62</v>
      </c>
      <c r="F179" s="43">
        <v>200</v>
      </c>
      <c r="G179" s="43">
        <v>1</v>
      </c>
      <c r="H179" s="43">
        <v>0</v>
      </c>
      <c r="I179" s="43">
        <v>24</v>
      </c>
      <c r="J179" s="43">
        <v>95</v>
      </c>
      <c r="K179" s="44">
        <v>883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52" t="s">
        <v>85</v>
      </c>
      <c r="F181" s="43">
        <v>250</v>
      </c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89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6">SUM(G177:G183)</f>
        <v>9.6</v>
      </c>
      <c r="H184" s="19">
        <f t="shared" si="86"/>
        <v>12.5</v>
      </c>
      <c r="I184" s="19">
        <f t="shared" si="86"/>
        <v>45.2</v>
      </c>
      <c r="J184" s="19">
        <f t="shared" si="86"/>
        <v>321.7</v>
      </c>
      <c r="K184" s="25"/>
      <c r="L184" s="19">
        <f t="shared" ref="L184" si="87">SUM(L177:L183)</f>
        <v>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2" t="s">
        <v>107</v>
      </c>
      <c r="F185" s="43">
        <v>60</v>
      </c>
      <c r="G185" s="43">
        <v>1.6</v>
      </c>
      <c r="H185" s="43">
        <v>4.0999999999999996</v>
      </c>
      <c r="I185" s="43">
        <v>9.3000000000000007</v>
      </c>
      <c r="J185" s="43">
        <v>78.3</v>
      </c>
      <c r="K185" s="44">
        <v>59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108</v>
      </c>
      <c r="F186" s="43" t="s">
        <v>64</v>
      </c>
      <c r="G186" s="43">
        <v>2.5</v>
      </c>
      <c r="H186" s="43">
        <v>1.6</v>
      </c>
      <c r="I186" s="43">
        <v>6.1</v>
      </c>
      <c r="J186" s="43">
        <v>48.8</v>
      </c>
      <c r="K186" s="44">
        <v>216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109</v>
      </c>
      <c r="F187" s="43" t="s">
        <v>105</v>
      </c>
      <c r="G187" s="43">
        <v>9.6</v>
      </c>
      <c r="H187" s="43">
        <v>3.7</v>
      </c>
      <c r="I187" s="43">
        <v>3.5</v>
      </c>
      <c r="J187" s="43">
        <v>87.7</v>
      </c>
      <c r="K187" s="44">
        <v>983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80</v>
      </c>
      <c r="F189" s="43" t="s">
        <v>45</v>
      </c>
      <c r="G189" s="43">
        <v>0.04</v>
      </c>
      <c r="H189" s="43">
        <v>0.01</v>
      </c>
      <c r="I189" s="43">
        <v>9.7899999999999991</v>
      </c>
      <c r="J189" s="43">
        <v>37.479999999999997</v>
      </c>
      <c r="K189" s="44">
        <v>883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51</v>
      </c>
      <c r="F191" s="43">
        <v>50</v>
      </c>
      <c r="G191" s="43">
        <v>3.06</v>
      </c>
      <c r="H191" s="43">
        <v>1.1000000000000001</v>
      </c>
      <c r="I191" s="43">
        <v>16.96</v>
      </c>
      <c r="J191" s="43">
        <v>79.2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75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110</v>
      </c>
      <c r="G194" s="19">
        <f t="shared" ref="G194:J194" si="88">SUM(G185:G193)</f>
        <v>16.799999999999997</v>
      </c>
      <c r="H194" s="19">
        <f t="shared" si="88"/>
        <v>10.509999999999998</v>
      </c>
      <c r="I194" s="19">
        <f t="shared" si="88"/>
        <v>45.65</v>
      </c>
      <c r="J194" s="19">
        <f t="shared" si="88"/>
        <v>331.48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660</v>
      </c>
      <c r="G195" s="32">
        <f t="shared" ref="G195" si="90">G184+G194</f>
        <v>26.4</v>
      </c>
      <c r="H195" s="32">
        <f t="shared" ref="H195" si="91">H184+H194</f>
        <v>23.009999999999998</v>
      </c>
      <c r="I195" s="32">
        <f t="shared" ref="I195" si="92">I184+I194</f>
        <v>90.85</v>
      </c>
      <c r="J195" s="32">
        <f t="shared" ref="J195:L195" si="93">J184+J194</f>
        <v>653.18000000000006</v>
      </c>
      <c r="K195" s="32"/>
      <c r="L195" s="32">
        <f t="shared" si="93"/>
        <v>164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41.173799999999993</v>
      </c>
      <c r="H196" s="34">
        <f t="shared" si="94"/>
        <v>40.177999999999997</v>
      </c>
      <c r="I196" s="34">
        <f t="shared" si="94"/>
        <v>141.791</v>
      </c>
      <c r="J196" s="34">
        <f t="shared" si="94"/>
        <v>1038.22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asrock i5-10400</cp:lastModifiedBy>
  <dcterms:created xsi:type="dcterms:W3CDTF">2022-05-16T14:23:56Z</dcterms:created>
  <dcterms:modified xsi:type="dcterms:W3CDTF">2024-01-24T15:13:43Z</dcterms:modified>
</cp:coreProperties>
</file>